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91" yWindow="30" windowWidth="11355" windowHeight="8700" activeTab="0"/>
  </bookViews>
  <sheets>
    <sheet name="Sheet1" sheetId="1" r:id="rId1"/>
    <sheet name="rotation" sheetId="2" r:id="rId2"/>
    <sheet name="dilation" sheetId="3" r:id="rId3"/>
    <sheet name="shear" sheetId="4" r:id="rId4"/>
    <sheet name="new" sheetId="5" r:id="rId5"/>
    <sheet name="composite shears" sheetId="6" r:id="rId6"/>
    <sheet name="general matrix" sheetId="7" r:id="rId7"/>
  </sheets>
  <definedNames/>
  <calcPr fullCalcOnLoad="1"/>
</workbook>
</file>

<file path=xl/sharedStrings.xml><?xml version="1.0" encoding="utf-8"?>
<sst xmlns="http://schemas.openxmlformats.org/spreadsheetml/2006/main" count="36" uniqueCount="17">
  <si>
    <t>Matrix</t>
  </si>
  <si>
    <t>Dilation</t>
  </si>
  <si>
    <t>Use slider to change angle</t>
  </si>
  <si>
    <t>Shear (horizontal)</t>
  </si>
  <si>
    <t>(note scale changes)</t>
  </si>
  <si>
    <t>Excel for Math Classes:</t>
  </si>
  <si>
    <t>Math Level: College</t>
  </si>
  <si>
    <t>Debra Borkovitz, Wheelock College</t>
  </si>
  <si>
    <t>http://faculty.wheelock.edu/dborkovitz</t>
  </si>
  <si>
    <t>Excel Level: Advanced</t>
  </si>
  <si>
    <t>Linear Transformations, with Graphics</t>
  </si>
  <si>
    <t>x</t>
  </si>
  <si>
    <t>y</t>
  </si>
  <si>
    <t>x'</t>
  </si>
  <si>
    <t>y'</t>
  </si>
  <si>
    <t>angle (degrees)</t>
  </si>
  <si>
    <t>Dilation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</si>
</sst>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5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b/>
      <sz val="10"/>
      <name val="Arial"/>
      <family val="0"/>
    </font>
    <font>
      <sz val="14"/>
      <name val="Arial"/>
      <family val="0"/>
    </font>
    <font>
      <sz val="36"/>
      <name val="Arial"/>
      <family val="0"/>
    </font>
    <font>
      <u val="single"/>
      <sz val="14"/>
      <name val="Arial"/>
      <family val="0"/>
    </font>
    <font>
      <u val="single"/>
      <sz val="10"/>
      <color indexed="12"/>
      <name val="Arial"/>
      <family val="0"/>
    </font>
    <font>
      <sz val="24"/>
      <name val="Arial"/>
      <family val="2"/>
    </font>
    <font>
      <sz val="1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0" fillId="0" borderId="0" xfId="0" applyFill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4" borderId="0" xfId="19" applyFont="1" applyFill="1" applyAlignment="1">
      <alignment/>
    </xf>
    <xf numFmtId="0" fontId="0" fillId="4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5" borderId="1" xfId="0" applyFont="1" applyFill="1" applyBorder="1" applyAlignment="1">
      <alignment/>
    </xf>
    <xf numFmtId="0" fontId="12" fillId="5" borderId="2" xfId="0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12" fillId="6" borderId="2" xfId="0" applyFont="1" applyFill="1" applyBorder="1" applyAlignment="1">
      <alignment/>
    </xf>
    <xf numFmtId="0" fontId="12" fillId="6" borderId="4" xfId="0" applyFont="1" applyFill="1" applyBorder="1" applyAlignment="1">
      <alignment/>
    </xf>
    <xf numFmtId="0" fontId="0" fillId="6" borderId="4" xfId="0" applyFill="1" applyBorder="1" applyAlignment="1">
      <alignment/>
    </xf>
    <xf numFmtId="0" fontId="12" fillId="6" borderId="3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12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1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12" fillId="6" borderId="2" xfId="0" applyFont="1" applyFill="1" applyBorder="1" applyAlignment="1">
      <alignment/>
    </xf>
    <xf numFmtId="0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rotation!$A$2:$A$9</c:f>
              <c:numCache/>
            </c:numRef>
          </c:xVal>
          <c:yVal>
            <c:numRef>
              <c:f>rotation!$B$2:$B$9</c:f>
              <c:numCache/>
            </c:numRef>
          </c:yVal>
          <c:smooth val="0"/>
        </c:ser>
        <c:axId val="30954434"/>
        <c:axId val="10154451"/>
      </c:scatterChart>
      <c:valAx>
        <c:axId val="30954434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10154451"/>
        <c:crossesAt val="0"/>
        <c:crossBetween val="midCat"/>
        <c:dispUnits/>
        <c:majorUnit val="2"/>
        <c:minorUnit val="0.4"/>
      </c:valAx>
      <c:valAx>
        <c:axId val="10154451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crossAx val="30954434"/>
        <c:crossesAt val="0"/>
        <c:crossBetween val="midCat"/>
        <c:dispUnits/>
        <c:majorUnit val="2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after horizontal shear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'composite shears'!$C$1:$C$5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xVal>
          <c:yVal>
            <c:numRef>
              <c:f>'composite shears'!$D$1:$D$5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5655612"/>
        <c:axId val="8247325"/>
      </c:scatterChart>
      <c:valAx>
        <c:axId val="45655612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8247325"/>
        <c:crossesAt val="-1"/>
        <c:crossBetween val="midCat"/>
        <c:dispUnits/>
        <c:majorUnit val="1"/>
        <c:minorUnit val="0.2"/>
      </c:valAx>
      <c:valAx>
        <c:axId val="8247325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45655612"/>
        <c:crossesAt val="-1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after vertical shear</a:t>
            </a:r>
          </a:p>
        </c:rich>
      </c:tx>
      <c:layout>
        <c:manualLayout>
          <c:xMode val="factor"/>
          <c:yMode val="factor"/>
          <c:x val="-0.008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8"/>
          <c:w val="0.91875"/>
          <c:h val="0.75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shears'!$E$1:$E$6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'composite shears'!$F$1:$F$6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7117062"/>
        <c:axId val="64053559"/>
      </c:scatterChart>
      <c:valAx>
        <c:axId val="7117062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53559"/>
        <c:crossesAt val="-1"/>
        <c:crossBetween val="midCat"/>
        <c:dispUnits/>
        <c:majorUnit val="1"/>
        <c:minorUnit val="1"/>
      </c:valAx>
      <c:valAx>
        <c:axId val="64053559"/>
        <c:scaling>
          <c:orientation val="minMax"/>
          <c:max val="3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17062"/>
        <c:crossesAt val="-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matrix'!$A$2:$A$9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</c:numCache>
            </c:numRef>
          </c:xVal>
          <c:yVal>
            <c:numRef>
              <c:f>'general matrix'!$B$2:$B$9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-1</c:v>
                </c:pt>
                <c:pt idx="6">
                  <c:v>2</c:v>
                </c:pt>
                <c:pt idx="7">
                  <c:v>3</c:v>
                </c:pt>
              </c:numCache>
            </c:numRef>
          </c:yVal>
          <c:smooth val="0"/>
        </c:ser>
        <c:axId val="39611120"/>
        <c:axId val="20955761"/>
      </c:scatterChart>
      <c:valAx>
        <c:axId val="39611120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crossAx val="20955761"/>
        <c:crossesAt val="0"/>
        <c:crossBetween val="midCat"/>
        <c:dispUnits/>
        <c:majorUnit val="2"/>
        <c:minorUnit val="0.4"/>
      </c:valAx>
      <c:valAx>
        <c:axId val="20955761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out"/>
        <c:minorTickMark val="none"/>
        <c:tickLblPos val="nextTo"/>
        <c:crossAx val="39611120"/>
        <c:crossesAt val="0"/>
        <c:crossBetween val="midCat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matrix'!$C$2:$C$9</c:f>
              <c:numCache>
                <c:ptCount val="8"/>
                <c:pt idx="0">
                  <c:v>-2.4338</c:v>
                </c:pt>
                <c:pt idx="1">
                  <c:v>-4.723000000000001</c:v>
                </c:pt>
                <c:pt idx="2">
                  <c:v>-1.7230000000000008</c:v>
                </c:pt>
                <c:pt idx="3">
                  <c:v>1.5661999999999998</c:v>
                </c:pt>
                <c:pt idx="4">
                  <c:v>3.7108</c:v>
                </c:pt>
                <c:pt idx="5">
                  <c:v>4.1446000000000005</c:v>
                </c:pt>
                <c:pt idx="6">
                  <c:v>0.7107999999999999</c:v>
                </c:pt>
                <c:pt idx="7">
                  <c:v>-2.4338</c:v>
                </c:pt>
              </c:numCache>
            </c:numRef>
          </c:xVal>
          <c:yVal>
            <c:numRef>
              <c:f>'general matrix'!$D$2:$D$9</c:f>
              <c:numCache>
                <c:ptCount val="8"/>
                <c:pt idx="0">
                  <c:v>1.3333</c:v>
                </c:pt>
                <c:pt idx="1">
                  <c:v>3.3333</c:v>
                </c:pt>
                <c:pt idx="2">
                  <c:v>-1.6668000000000003</c:v>
                </c:pt>
                <c:pt idx="3">
                  <c:v>-5.333500000000001</c:v>
                </c:pt>
                <c:pt idx="4">
                  <c:v>-8.0002</c:v>
                </c:pt>
                <c:pt idx="5">
                  <c:v>-6.0001</c:v>
                </c:pt>
                <c:pt idx="6">
                  <c:v>-3.0000999999999998</c:v>
                </c:pt>
                <c:pt idx="7">
                  <c:v>1.3333</c:v>
                </c:pt>
              </c:numCache>
            </c:numRef>
          </c:yVal>
          <c:smooth val="0"/>
        </c:ser>
        <c:axId val="54384122"/>
        <c:axId val="19695051"/>
      </c:scatterChart>
      <c:valAx>
        <c:axId val="54384122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crossAx val="19695051"/>
        <c:crossesAt val="0"/>
        <c:crossBetween val="midCat"/>
        <c:dispUnits/>
        <c:majorUnit val="2"/>
        <c:minorUnit val="0.4"/>
      </c:valAx>
      <c:valAx>
        <c:axId val="19695051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out"/>
        <c:minorTickMark val="none"/>
        <c:tickLblPos val="nextTo"/>
        <c:crossAx val="54384122"/>
        <c:crossesAt val="0"/>
        <c:crossBetween val="midCat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5375"/>
          <c:w val="0.89475"/>
          <c:h val="0.898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rotation!$C$2:$C$9</c:f>
              <c:numCache/>
            </c:numRef>
          </c:xVal>
          <c:yVal>
            <c:numRef>
              <c:f>rotation!$D$2:$D$9</c:f>
              <c:numCache/>
            </c:numRef>
          </c:yVal>
          <c:smooth val="0"/>
        </c:ser>
        <c:axId val="24281196"/>
        <c:axId val="17204173"/>
      </c:scatterChart>
      <c:valAx>
        <c:axId val="24281196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17204173"/>
        <c:crossesAt val="0"/>
        <c:crossBetween val="midCat"/>
        <c:dispUnits/>
        <c:majorUnit val="2"/>
        <c:minorUnit val="0.4"/>
      </c:valAx>
      <c:valAx>
        <c:axId val="17204173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crossAx val="24281196"/>
        <c:crossesAt val="0"/>
        <c:crossBetween val="midCat"/>
        <c:dispUnits/>
        <c:majorUnit val="2"/>
        <c:minorUnit val="0.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dilation!$A$2:$A$9</c:f>
              <c:numCache/>
            </c:numRef>
          </c:xVal>
          <c:yVal>
            <c:numRef>
              <c:f>dilation!$B$2:$B$9</c:f>
              <c:numCache/>
            </c:numRef>
          </c:yVal>
          <c:smooth val="0"/>
        </c:ser>
        <c:axId val="20619830"/>
        <c:axId val="51360743"/>
      </c:scatterChart>
      <c:valAx>
        <c:axId val="20619830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51360743"/>
        <c:crossesAt val="0"/>
        <c:crossBetween val="midCat"/>
        <c:dispUnits/>
        <c:majorUnit val="2"/>
        <c:minorUnit val="0.4"/>
      </c:valAx>
      <c:valAx>
        <c:axId val="51360743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crossAx val="20619830"/>
        <c:crossesAt val="0"/>
        <c:crossBetween val="midCat"/>
        <c:dispUnits/>
        <c:majorUnit val="2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dilation!$C$2:$C$9</c:f>
              <c:numCache/>
            </c:numRef>
          </c:xVal>
          <c:yVal>
            <c:numRef>
              <c:f>dilation!$D$2:$D$9</c:f>
              <c:numCache/>
            </c:numRef>
          </c:yVal>
          <c:smooth val="0"/>
        </c:ser>
        <c:axId val="59593504"/>
        <c:axId val="66579489"/>
      </c:scatterChart>
      <c:valAx>
        <c:axId val="59593504"/>
        <c:scaling>
          <c:orientation val="minMax"/>
          <c:max val="400"/>
          <c:min val="-400"/>
        </c:scaling>
        <c:axPos val="b"/>
        <c:delete val="0"/>
        <c:numFmt formatCode="General" sourceLinked="1"/>
        <c:majorTickMark val="out"/>
        <c:minorTickMark val="none"/>
        <c:tickLblPos val="nextTo"/>
        <c:crossAx val="66579489"/>
        <c:crossesAt val="0"/>
        <c:crossBetween val="midCat"/>
        <c:dispUnits/>
        <c:majorUnit val="200"/>
        <c:minorUnit val="1.6"/>
      </c:valAx>
      <c:valAx>
        <c:axId val="66579489"/>
        <c:scaling>
          <c:orientation val="minMax"/>
          <c:max val="400"/>
          <c:min val="-400"/>
        </c:scaling>
        <c:axPos val="l"/>
        <c:delete val="0"/>
        <c:numFmt formatCode="General" sourceLinked="1"/>
        <c:majorTickMark val="out"/>
        <c:minorTickMark val="none"/>
        <c:tickLblPos val="nextTo"/>
        <c:crossAx val="59593504"/>
        <c:crossesAt val="0"/>
        <c:crossBetween val="midCat"/>
        <c:dispUnits/>
        <c:majorUnit val="200"/>
        <c:minorUnit val="1.6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shear!$A$2:$A$6</c:f>
              <c:numCache/>
            </c:numRef>
          </c:xVal>
          <c:yVal>
            <c:numRef>
              <c:f>shear!$B$2:$B$6</c:f>
              <c:numCache/>
            </c:numRef>
          </c:yVal>
          <c:smooth val="0"/>
        </c:ser>
        <c:axId val="62344490"/>
        <c:axId val="24229499"/>
      </c:scatterChart>
      <c:valAx>
        <c:axId val="6234449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24229499"/>
        <c:crossesAt val="-1"/>
        <c:crossBetween val="midCat"/>
        <c:dispUnits/>
        <c:majorUnit val="1"/>
        <c:minorUnit val="0.2"/>
      </c:valAx>
      <c:valAx>
        <c:axId val="24229499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62344490"/>
        <c:crossesAt val="-1"/>
        <c:crossBetween val="midCat"/>
        <c:dispUnits/>
        <c:majorUnit val="1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shear!$C$2:$C$6</c:f>
              <c:numCache/>
            </c:numRef>
          </c:xVal>
          <c:yVal>
            <c:numRef>
              <c:f>shear!$D$2:$D$6</c:f>
              <c:numCache/>
            </c:numRef>
          </c:yVal>
          <c:smooth val="0"/>
        </c:ser>
        <c:axId val="16738900"/>
        <c:axId val="16432373"/>
      </c:scatterChart>
      <c:valAx>
        <c:axId val="1673890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16432373"/>
        <c:crossesAt val="-1"/>
        <c:crossBetween val="midCat"/>
        <c:dispUnits/>
        <c:majorUnit val="1"/>
        <c:minorUnit val="0.2"/>
      </c:valAx>
      <c:valAx>
        <c:axId val="16432373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16738900"/>
        <c:crossesAt val="-1"/>
        <c:crossBetween val="midCat"/>
        <c:dispUnits/>
        <c:majorUnit val="1"/>
        <c:minorUnit val="0.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new!$A$2:$A$9</c:f>
              <c:numCache/>
            </c:numRef>
          </c:xVal>
          <c:yVal>
            <c:numRef>
              <c:f>new!$B$2:$B$9</c:f>
              <c:numCache/>
            </c:numRef>
          </c:yVal>
          <c:smooth val="0"/>
        </c:ser>
        <c:axId val="13673630"/>
        <c:axId val="55953807"/>
      </c:scatterChart>
      <c:valAx>
        <c:axId val="13673630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55953807"/>
        <c:crossesAt val="0"/>
        <c:crossBetween val="midCat"/>
        <c:dispUnits/>
        <c:majorUnit val="2"/>
        <c:minorUnit val="0.4"/>
      </c:valAx>
      <c:valAx>
        <c:axId val="55953807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crossAx val="13673630"/>
        <c:crossesAt val="0"/>
        <c:crossBetween val="midCat"/>
        <c:dispUnits/>
        <c:majorUnit val="2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5375"/>
          <c:w val="0.89475"/>
          <c:h val="0.898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new!$C$2:$C$9</c:f>
              <c:numCache/>
            </c:numRef>
          </c:xVal>
          <c:yVal>
            <c:numRef>
              <c:f>new!$D$2:$D$9</c:f>
              <c:numCache/>
            </c:numRef>
          </c:yVal>
          <c:smooth val="0"/>
        </c:ser>
        <c:axId val="33822216"/>
        <c:axId val="35964489"/>
      </c:scatterChart>
      <c:valAx>
        <c:axId val="33822216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35964489"/>
        <c:crossesAt val="0"/>
        <c:crossBetween val="midCat"/>
        <c:dispUnits/>
        <c:majorUnit val="2"/>
        <c:minorUnit val="0.4"/>
      </c:valAx>
      <c:valAx>
        <c:axId val="35964489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crossAx val="33822216"/>
        <c:crossesAt val="0"/>
        <c:crossBetween val="midCat"/>
        <c:dispUnits/>
        <c:majorUnit val="2"/>
        <c:minorUnit val="0.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'composite shears'!$A$1:$A$5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xVal>
          <c:yVal>
            <c:numRef>
              <c:f>'composite shears'!$B$1:$B$5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5244946"/>
        <c:axId val="27442467"/>
      </c:scatterChart>
      <c:valAx>
        <c:axId val="5524494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27442467"/>
        <c:crossesAt val="-1"/>
        <c:crossBetween val="midCat"/>
        <c:dispUnits/>
        <c:majorUnit val="1"/>
        <c:minorUnit val="0.2"/>
      </c:valAx>
      <c:valAx>
        <c:axId val="27442467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55244946"/>
        <c:crossesAt val="-1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1.emf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3</xdr:row>
      <xdr:rowOff>133350</xdr:rowOff>
    </xdr:from>
    <xdr:to>
      <xdr:col>9</xdr:col>
      <xdr:colOff>838200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942975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8</xdr:col>
      <xdr:colOff>200025</xdr:colOff>
      <xdr:row>10</xdr:row>
      <xdr:rowOff>228600</xdr:rowOff>
    </xdr:to>
    <xdr:graphicFrame>
      <xdr:nvGraphicFramePr>
        <xdr:cNvPr id="1" name="Chart 1"/>
        <xdr:cNvGraphicFramePr/>
      </xdr:nvGraphicFramePr>
      <xdr:xfrm>
        <a:off x="1295400" y="0"/>
        <a:ext cx="20193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0</xdr:row>
      <xdr:rowOff>0</xdr:rowOff>
    </xdr:from>
    <xdr:to>
      <xdr:col>14</xdr:col>
      <xdr:colOff>285750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3400425" y="0"/>
        <a:ext cx="18954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200025</xdr:colOff>
      <xdr:row>13</xdr:row>
      <xdr:rowOff>57150</xdr:rowOff>
    </xdr:from>
    <xdr:to>
      <xdr:col>14</xdr:col>
      <xdr:colOff>209550</xdr:colOff>
      <xdr:row>14</xdr:row>
      <xdr:rowOff>104775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4288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12</xdr:row>
      <xdr:rowOff>142875</xdr:rowOff>
    </xdr:from>
    <xdr:to>
      <xdr:col>9</xdr:col>
      <xdr:colOff>276225</xdr:colOff>
      <xdr:row>12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3571875" y="2257425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28575</xdr:rowOff>
    </xdr:from>
    <xdr:to>
      <xdr:col>7</xdr:col>
      <xdr:colOff>314325</xdr:colOff>
      <xdr:row>10</xdr:row>
      <xdr:rowOff>76200</xdr:rowOff>
    </xdr:to>
    <xdr:graphicFrame>
      <xdr:nvGraphicFramePr>
        <xdr:cNvPr id="1" name="Chart 1"/>
        <xdr:cNvGraphicFramePr/>
      </xdr:nvGraphicFramePr>
      <xdr:xfrm>
        <a:off x="1362075" y="28575"/>
        <a:ext cx="20383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200025</xdr:colOff>
      <xdr:row>14</xdr:row>
      <xdr:rowOff>57150</xdr:rowOff>
    </xdr:from>
    <xdr:to>
      <xdr:col>9</xdr:col>
      <xdr:colOff>581025</xdr:colOff>
      <xdr:row>16</xdr:row>
      <xdr:rowOff>38100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552700"/>
          <a:ext cx="2066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19050</xdr:rowOff>
    </xdr:from>
    <xdr:to>
      <xdr:col>10</xdr:col>
      <xdr:colOff>561975</xdr:colOff>
      <xdr:row>11</xdr:row>
      <xdr:rowOff>0</xdr:rowOff>
    </xdr:to>
    <xdr:graphicFrame>
      <xdr:nvGraphicFramePr>
        <xdr:cNvPr id="3" name="Chart 3"/>
        <xdr:cNvGraphicFramePr/>
      </xdr:nvGraphicFramePr>
      <xdr:xfrm>
        <a:off x="3505200" y="19050"/>
        <a:ext cx="19716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28575</xdr:rowOff>
    </xdr:from>
    <xdr:to>
      <xdr:col>7</xdr:col>
      <xdr:colOff>266700</xdr:colOff>
      <xdr:row>10</xdr:row>
      <xdr:rowOff>28575</xdr:rowOff>
    </xdr:to>
    <xdr:graphicFrame>
      <xdr:nvGraphicFramePr>
        <xdr:cNvPr id="1" name="Chart 1"/>
        <xdr:cNvGraphicFramePr/>
      </xdr:nvGraphicFramePr>
      <xdr:xfrm>
        <a:off x="1438275" y="28575"/>
        <a:ext cx="19145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409575</xdr:colOff>
      <xdr:row>14</xdr:row>
      <xdr:rowOff>47625</xdr:rowOff>
    </xdr:from>
    <xdr:to>
      <xdr:col>9</xdr:col>
      <xdr:colOff>142875</xdr:colOff>
      <xdr:row>15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2543175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0</xdr:row>
      <xdr:rowOff>47625</xdr:rowOff>
    </xdr:from>
    <xdr:to>
      <xdr:col>11</xdr:col>
      <xdr:colOff>66675</xdr:colOff>
      <xdr:row>10</xdr:row>
      <xdr:rowOff>28575</xdr:rowOff>
    </xdr:to>
    <xdr:graphicFrame>
      <xdr:nvGraphicFramePr>
        <xdr:cNvPr id="3" name="Chart 3"/>
        <xdr:cNvGraphicFramePr/>
      </xdr:nvGraphicFramePr>
      <xdr:xfrm>
        <a:off x="3581400" y="47625"/>
        <a:ext cx="200977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8</xdr:col>
      <xdr:colOff>200025</xdr:colOff>
      <xdr:row>10</xdr:row>
      <xdr:rowOff>228600</xdr:rowOff>
    </xdr:to>
    <xdr:graphicFrame>
      <xdr:nvGraphicFramePr>
        <xdr:cNvPr id="1" name="Chart 1"/>
        <xdr:cNvGraphicFramePr/>
      </xdr:nvGraphicFramePr>
      <xdr:xfrm>
        <a:off x="1295400" y="0"/>
        <a:ext cx="20193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0</xdr:row>
      <xdr:rowOff>0</xdr:rowOff>
    </xdr:from>
    <xdr:to>
      <xdr:col>14</xdr:col>
      <xdr:colOff>285750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3400425" y="0"/>
        <a:ext cx="18954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12</xdr:row>
      <xdr:rowOff>142875</xdr:rowOff>
    </xdr:from>
    <xdr:to>
      <xdr:col>9</xdr:col>
      <xdr:colOff>276225</xdr:colOff>
      <xdr:row>12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3571875" y="2257425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152400</xdr:colOff>
      <xdr:row>13</xdr:row>
      <xdr:rowOff>95250</xdr:rowOff>
    </xdr:from>
    <xdr:to>
      <xdr:col>15</xdr:col>
      <xdr:colOff>200025</xdr:colOff>
      <xdr:row>14</xdr:row>
      <xdr:rowOff>114300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2466975"/>
          <a:ext cx="2257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9525</xdr:rowOff>
    </xdr:from>
    <xdr:to>
      <xdr:col>10</xdr:col>
      <xdr:colOff>561975</xdr:colOff>
      <xdr:row>10</xdr:row>
      <xdr:rowOff>28575</xdr:rowOff>
    </xdr:to>
    <xdr:graphicFrame>
      <xdr:nvGraphicFramePr>
        <xdr:cNvPr id="1" name="Chart 1"/>
        <xdr:cNvGraphicFramePr/>
      </xdr:nvGraphicFramePr>
      <xdr:xfrm>
        <a:off x="4152900" y="9525"/>
        <a:ext cx="25050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11</xdr:row>
      <xdr:rowOff>104775</xdr:rowOff>
    </xdr:from>
    <xdr:to>
      <xdr:col>10</xdr:col>
      <xdr:colOff>581025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4171950" y="1885950"/>
        <a:ext cx="25050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314325</xdr:colOff>
      <xdr:row>16</xdr:row>
      <xdr:rowOff>0</xdr:rowOff>
    </xdr:from>
    <xdr:to>
      <xdr:col>3</xdr:col>
      <xdr:colOff>400050</xdr:colOff>
      <xdr:row>18</xdr:row>
      <xdr:rowOff>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590800"/>
          <a:ext cx="1914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21</xdr:row>
      <xdr:rowOff>152400</xdr:rowOff>
    </xdr:from>
    <xdr:to>
      <xdr:col>4</xdr:col>
      <xdr:colOff>9525</xdr:colOff>
      <xdr:row>32</xdr:row>
      <xdr:rowOff>47625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3552825"/>
          <a:ext cx="3619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23</xdr:row>
      <xdr:rowOff>0</xdr:rowOff>
    </xdr:from>
    <xdr:to>
      <xdr:col>10</xdr:col>
      <xdr:colOff>590550</xdr:colOff>
      <xdr:row>35</xdr:row>
      <xdr:rowOff>66675</xdr:rowOff>
    </xdr:to>
    <xdr:graphicFrame>
      <xdr:nvGraphicFramePr>
        <xdr:cNvPr id="5" name="Chart 5"/>
        <xdr:cNvGraphicFramePr/>
      </xdr:nvGraphicFramePr>
      <xdr:xfrm>
        <a:off x="4257675" y="3724275"/>
        <a:ext cx="2428875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28575</xdr:rowOff>
    </xdr:from>
    <xdr:to>
      <xdr:col>11</xdr:col>
      <xdr:colOff>504825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343400" y="190500"/>
        <a:ext cx="28670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257175</xdr:colOff>
      <xdr:row>19</xdr:row>
      <xdr:rowOff>9525</xdr:rowOff>
    </xdr:from>
    <xdr:to>
      <xdr:col>2</xdr:col>
      <xdr:colOff>381000</xdr:colOff>
      <xdr:row>20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086100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19</xdr:row>
      <xdr:rowOff>9525</xdr:rowOff>
    </xdr:from>
    <xdr:to>
      <xdr:col>5</xdr:col>
      <xdr:colOff>200025</xdr:colOff>
      <xdr:row>21</xdr:row>
      <xdr:rowOff>19050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3086100"/>
          <a:ext cx="1219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22</xdr:row>
      <xdr:rowOff>28575</xdr:rowOff>
    </xdr:from>
    <xdr:to>
      <xdr:col>2</xdr:col>
      <xdr:colOff>390525</xdr:colOff>
      <xdr:row>24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590925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22</xdr:row>
      <xdr:rowOff>19050</xdr:rowOff>
    </xdr:from>
    <xdr:to>
      <xdr:col>5</xdr:col>
      <xdr:colOff>219075</xdr:colOff>
      <xdr:row>23</xdr:row>
      <xdr:rowOff>142875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35814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19</xdr:row>
      <xdr:rowOff>95250</xdr:rowOff>
    </xdr:from>
    <xdr:to>
      <xdr:col>11</xdr:col>
      <xdr:colOff>533400</xdr:colOff>
      <xdr:row>36</xdr:row>
      <xdr:rowOff>28575</xdr:rowOff>
    </xdr:to>
    <xdr:graphicFrame>
      <xdr:nvGraphicFramePr>
        <xdr:cNvPr id="6" name="Chart 6"/>
        <xdr:cNvGraphicFramePr/>
      </xdr:nvGraphicFramePr>
      <xdr:xfrm>
        <a:off x="4457700" y="3171825"/>
        <a:ext cx="278130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ulty.wheelock.edu/dborkovitz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0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.8515625" style="0" customWidth="1"/>
    <col min="2" max="2" width="6.00390625" style="0" customWidth="1"/>
    <col min="5" max="5" width="11.140625" style="0" customWidth="1"/>
    <col min="6" max="6" width="2.7109375" style="0" customWidth="1"/>
    <col min="7" max="7" width="9.8515625" style="0" customWidth="1"/>
    <col min="8" max="8" width="3.8515625" style="0" customWidth="1"/>
    <col min="10" max="10" width="16.8515625" style="0" customWidth="1"/>
  </cols>
  <sheetData>
    <row r="1" spans="1:4" ht="18">
      <c r="A1" s="1" t="s">
        <v>5</v>
      </c>
      <c r="B1" s="1"/>
      <c r="C1" s="1"/>
      <c r="D1" s="1"/>
    </row>
    <row r="3" spans="2:10" ht="33" customHeight="1">
      <c r="B3" s="12" t="s">
        <v>10</v>
      </c>
      <c r="C3" s="2"/>
      <c r="D3" s="2"/>
      <c r="E3" s="2"/>
      <c r="F3" s="2"/>
      <c r="G3" s="2"/>
      <c r="H3" s="2"/>
      <c r="I3" s="2"/>
      <c r="J3" s="3"/>
    </row>
    <row r="5" spans="3:6" ht="18">
      <c r="C5" s="4" t="s">
        <v>9</v>
      </c>
      <c r="D5" s="5"/>
      <c r="E5" s="5"/>
      <c r="F5" s="5"/>
    </row>
    <row r="7" spans="3:7" ht="18">
      <c r="C7" s="6" t="s">
        <v>6</v>
      </c>
      <c r="D7" s="5"/>
      <c r="E7" s="5"/>
      <c r="F7" s="5"/>
      <c r="G7" s="7"/>
    </row>
    <row r="9" spans="3:8" ht="18">
      <c r="C9" s="8" t="s">
        <v>7</v>
      </c>
      <c r="D9" s="9"/>
      <c r="E9" s="9"/>
      <c r="F9" s="9"/>
      <c r="G9" s="9"/>
      <c r="H9" s="9"/>
    </row>
    <row r="10" spans="3:8" ht="18">
      <c r="C10" s="10" t="s">
        <v>8</v>
      </c>
      <c r="D10" s="8"/>
      <c r="E10" s="8"/>
      <c r="F10" s="8"/>
      <c r="G10" s="11"/>
      <c r="H10" s="9"/>
    </row>
  </sheetData>
  <hyperlinks>
    <hyperlink ref="C10" r:id="rId1" display="http://faculty.wheelock.edu/dborkovitz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Y20"/>
  <sheetViews>
    <sheetView workbookViewId="0" topLeftCell="A1">
      <selection activeCell="H14" sqref="H14"/>
    </sheetView>
  </sheetViews>
  <sheetFormatPr defaultColWidth="9.140625" defaultRowHeight="12.75"/>
  <cols>
    <col min="1" max="4" width="4.7109375" style="0" customWidth="1"/>
    <col min="5" max="5" width="9.140625" style="0" customWidth="1"/>
    <col min="6" max="6" width="9.28125" style="0" customWidth="1"/>
    <col min="7" max="8" width="4.7109375" style="0" customWidth="1"/>
    <col min="9" max="9" width="6.421875" style="0" bestFit="1" customWidth="1"/>
    <col min="10" max="11" width="4.7109375" style="0" customWidth="1"/>
    <col min="12" max="12" width="4.421875" style="0" customWidth="1"/>
    <col min="13" max="13" width="3.421875" style="0" customWidth="1"/>
    <col min="14" max="16384" width="4.7109375" style="0" customWidth="1"/>
  </cols>
  <sheetData>
    <row r="1" spans="1:4" ht="20.25">
      <c r="A1" s="28" t="s">
        <v>11</v>
      </c>
      <c r="B1" s="28" t="s">
        <v>12</v>
      </c>
      <c r="C1" s="26" t="s">
        <v>13</v>
      </c>
      <c r="D1" s="26" t="s">
        <v>14</v>
      </c>
    </row>
    <row r="2" spans="1:4" ht="12.75">
      <c r="A2" s="29">
        <v>1</v>
      </c>
      <c r="B2" s="29">
        <v>3</v>
      </c>
      <c r="C2" s="27">
        <f>$E$13*A2+$F$13*B2</f>
        <v>1</v>
      </c>
      <c r="D2" s="27">
        <f>$E$14*A2+$F$14*B2</f>
        <v>3</v>
      </c>
    </row>
    <row r="3" spans="1:4" ht="12.75">
      <c r="A3" s="29">
        <v>1</v>
      </c>
      <c r="B3" s="29">
        <v>5</v>
      </c>
      <c r="C3" s="27">
        <f aca="true" t="shared" si="0" ref="C3:C9">$E$13*A3+$F$13*B3</f>
        <v>1</v>
      </c>
      <c r="D3" s="27">
        <f aca="true" t="shared" si="1" ref="D3:D9">$E$14*A3+$F$14*B3</f>
        <v>5</v>
      </c>
    </row>
    <row r="4" spans="1:4" ht="12.75">
      <c r="A4" s="29">
        <v>4</v>
      </c>
      <c r="B4" s="29">
        <v>5</v>
      </c>
      <c r="C4" s="27">
        <f t="shared" si="0"/>
        <v>4</v>
      </c>
      <c r="D4" s="27">
        <f t="shared" si="1"/>
        <v>5</v>
      </c>
    </row>
    <row r="5" spans="1:4" ht="12.75">
      <c r="A5" s="29">
        <v>5</v>
      </c>
      <c r="B5" s="29">
        <v>3</v>
      </c>
      <c r="C5" s="27">
        <f t="shared" si="0"/>
        <v>5</v>
      </c>
      <c r="D5" s="27">
        <f t="shared" si="1"/>
        <v>3</v>
      </c>
    </row>
    <row r="6" spans="1:4" ht="12.75">
      <c r="A6" s="29">
        <v>6</v>
      </c>
      <c r="B6" s="29">
        <v>2</v>
      </c>
      <c r="C6" s="27">
        <f t="shared" si="0"/>
        <v>6</v>
      </c>
      <c r="D6" s="27">
        <f t="shared" si="1"/>
        <v>2</v>
      </c>
    </row>
    <row r="7" spans="1:4" ht="12.75">
      <c r="A7" s="29">
        <v>3</v>
      </c>
      <c r="B7" s="29">
        <v>-1</v>
      </c>
      <c r="C7" s="27">
        <f t="shared" si="0"/>
        <v>3</v>
      </c>
      <c r="D7" s="27">
        <f t="shared" si="1"/>
        <v>-1</v>
      </c>
    </row>
    <row r="8" spans="1:4" ht="12.75">
      <c r="A8" s="29">
        <v>3</v>
      </c>
      <c r="B8" s="29">
        <v>2</v>
      </c>
      <c r="C8" s="27">
        <f t="shared" si="0"/>
        <v>3</v>
      </c>
      <c r="D8" s="27">
        <f t="shared" si="1"/>
        <v>2</v>
      </c>
    </row>
    <row r="9" spans="1:4" ht="12.75">
      <c r="A9" s="29">
        <v>1</v>
      </c>
      <c r="B9" s="29">
        <v>3</v>
      </c>
      <c r="C9" s="27">
        <f t="shared" si="0"/>
        <v>1</v>
      </c>
      <c r="D9" s="27">
        <f t="shared" si="1"/>
        <v>3</v>
      </c>
    </row>
    <row r="10" ht="5.25" customHeight="1"/>
    <row r="11" ht="18.75" customHeight="1"/>
    <row r="12" spans="1:8" ht="20.25">
      <c r="A12" s="32"/>
      <c r="B12" s="32"/>
      <c r="C12" s="32"/>
      <c r="D12" s="32"/>
      <c r="E12" s="15" t="s">
        <v>0</v>
      </c>
      <c r="F12" s="16"/>
      <c r="G12" s="13"/>
      <c r="H12" s="13"/>
    </row>
    <row r="13" spans="1:25" ht="20.25">
      <c r="A13" s="32"/>
      <c r="B13" s="32"/>
      <c r="C13" s="32"/>
      <c r="D13" s="32"/>
      <c r="E13" s="14">
        <f>COS(RADIANS(I13))</f>
        <v>1</v>
      </c>
      <c r="F13" s="14">
        <f>-SIN(RADIANS(I13))</f>
        <v>0</v>
      </c>
      <c r="G13" s="13"/>
      <c r="H13" s="13"/>
      <c r="I13" s="32">
        <v>0</v>
      </c>
      <c r="J13" s="33"/>
      <c r="K13" s="35" t="s">
        <v>15</v>
      </c>
      <c r="L13" s="18"/>
      <c r="M13" s="19"/>
      <c r="N13" s="18"/>
      <c r="O13" s="20"/>
      <c r="P13" s="34"/>
      <c r="Q13" s="34"/>
      <c r="R13" s="34"/>
      <c r="S13" s="7"/>
      <c r="T13" s="7"/>
      <c r="U13" s="7"/>
      <c r="V13" s="7"/>
      <c r="W13" s="7"/>
      <c r="X13" s="7"/>
      <c r="Y13" s="7"/>
    </row>
    <row r="14" spans="1:16" ht="20.25">
      <c r="A14" s="32"/>
      <c r="B14" s="32"/>
      <c r="C14" s="32"/>
      <c r="D14" s="33"/>
      <c r="E14" s="14">
        <f>SIN(RADIANS(I13))</f>
        <v>0</v>
      </c>
      <c r="F14" s="14">
        <f>COS(RADIANS(I13))</f>
        <v>1</v>
      </c>
      <c r="G14" s="13"/>
      <c r="I14" s="30"/>
      <c r="J14" s="31"/>
      <c r="K14" s="31"/>
      <c r="L14" s="31"/>
      <c r="M14" s="31"/>
      <c r="N14" s="31"/>
      <c r="O14" s="31"/>
      <c r="P14" s="22"/>
    </row>
    <row r="15" spans="9:16" ht="12.75">
      <c r="I15" s="23"/>
      <c r="J15" s="24"/>
      <c r="K15" s="24"/>
      <c r="L15" s="24"/>
      <c r="M15" s="24"/>
      <c r="N15" s="24"/>
      <c r="O15" s="24"/>
      <c r="P15" s="25"/>
    </row>
    <row r="20" ht="12.75">
      <c r="C20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J24"/>
  <sheetViews>
    <sheetView workbookViewId="0" topLeftCell="A1">
      <selection activeCell="G13" sqref="G13"/>
    </sheetView>
  </sheetViews>
  <sheetFormatPr defaultColWidth="9.140625" defaultRowHeight="12.75"/>
  <cols>
    <col min="1" max="4" width="4.7109375" style="0" customWidth="1"/>
    <col min="8" max="8" width="7.00390625" style="0" customWidth="1"/>
    <col min="10" max="10" width="11.28125" style="0" customWidth="1"/>
  </cols>
  <sheetData>
    <row r="1" spans="1:4" ht="20.25">
      <c r="A1" s="28" t="s">
        <v>11</v>
      </c>
      <c r="B1" s="28" t="s">
        <v>12</v>
      </c>
      <c r="C1" s="26" t="s">
        <v>13</v>
      </c>
      <c r="D1" s="26" t="s">
        <v>14</v>
      </c>
    </row>
    <row r="2" spans="1:4" ht="12.75">
      <c r="A2" s="29">
        <v>1</v>
      </c>
      <c r="B2" s="29">
        <v>3</v>
      </c>
      <c r="C2" s="27">
        <f>$E$13*A2+$F$13*B2</f>
        <v>46</v>
      </c>
      <c r="D2" s="27">
        <f>$E$14*A2+$F$14*B2</f>
        <v>138</v>
      </c>
    </row>
    <row r="3" spans="1:4" ht="12.75">
      <c r="A3" s="29">
        <v>1</v>
      </c>
      <c r="B3" s="29">
        <v>5</v>
      </c>
      <c r="C3" s="27">
        <f aca="true" t="shared" si="0" ref="C3:C9">$E$13*A3+$F$13*B3</f>
        <v>46</v>
      </c>
      <c r="D3" s="27">
        <f aca="true" t="shared" si="1" ref="D3:D9">$E$14*A3+$F$14*B3</f>
        <v>230</v>
      </c>
    </row>
    <row r="4" spans="1:4" ht="12.75">
      <c r="A4" s="29">
        <v>4</v>
      </c>
      <c r="B4" s="29">
        <v>5</v>
      </c>
      <c r="C4" s="27">
        <f t="shared" si="0"/>
        <v>184</v>
      </c>
      <c r="D4" s="27">
        <f t="shared" si="1"/>
        <v>230</v>
      </c>
    </row>
    <row r="5" spans="1:4" ht="12.75">
      <c r="A5" s="29">
        <v>5</v>
      </c>
      <c r="B5" s="29">
        <v>3</v>
      </c>
      <c r="C5" s="27">
        <f t="shared" si="0"/>
        <v>230</v>
      </c>
      <c r="D5" s="27">
        <f t="shared" si="1"/>
        <v>138</v>
      </c>
    </row>
    <row r="6" spans="1:4" ht="12.75">
      <c r="A6" s="29">
        <v>6</v>
      </c>
      <c r="B6" s="29">
        <v>2</v>
      </c>
      <c r="C6" s="27">
        <f t="shared" si="0"/>
        <v>276</v>
      </c>
      <c r="D6" s="27">
        <f t="shared" si="1"/>
        <v>92</v>
      </c>
    </row>
    <row r="7" spans="1:4" ht="12.75">
      <c r="A7" s="29">
        <v>3</v>
      </c>
      <c r="B7" s="29">
        <v>-1</v>
      </c>
      <c r="C7" s="27">
        <f t="shared" si="0"/>
        <v>138</v>
      </c>
      <c r="D7" s="27">
        <f t="shared" si="1"/>
        <v>-46</v>
      </c>
    </row>
    <row r="8" spans="1:4" ht="12.75">
      <c r="A8" s="29">
        <v>3</v>
      </c>
      <c r="B8" s="29">
        <v>2</v>
      </c>
      <c r="C8" s="27">
        <f t="shared" si="0"/>
        <v>138</v>
      </c>
      <c r="D8" s="27">
        <f t="shared" si="1"/>
        <v>92</v>
      </c>
    </row>
    <row r="9" spans="1:4" ht="12.75">
      <c r="A9" s="29">
        <v>1</v>
      </c>
      <c r="B9" s="29">
        <v>3</v>
      </c>
      <c r="C9" s="27">
        <f t="shared" si="0"/>
        <v>46</v>
      </c>
      <c r="D9" s="27">
        <f t="shared" si="1"/>
        <v>138</v>
      </c>
    </row>
    <row r="10" ht="7.5" customHeight="1"/>
    <row r="11" ht="6" customHeight="1"/>
    <row r="12" spans="5:8" ht="20.25">
      <c r="E12" s="14" t="s">
        <v>0</v>
      </c>
      <c r="F12" s="14"/>
      <c r="G12" s="13"/>
      <c r="H12" s="13"/>
    </row>
    <row r="13" spans="5:8" ht="20.25">
      <c r="E13" s="14">
        <f>2*H14-50</f>
        <v>46</v>
      </c>
      <c r="F13" s="14">
        <v>0</v>
      </c>
      <c r="G13" s="13"/>
      <c r="H13" s="13"/>
    </row>
    <row r="14" spans="5:10" ht="20.25">
      <c r="E14" s="14">
        <v>0</v>
      </c>
      <c r="F14" s="14">
        <f>2*H14-50</f>
        <v>46</v>
      </c>
      <c r="G14" s="13"/>
      <c r="H14" s="13">
        <v>48</v>
      </c>
      <c r="I14" s="17" t="s">
        <v>16</v>
      </c>
      <c r="J14" s="20"/>
    </row>
    <row r="15" spans="7:10" ht="12.75">
      <c r="G15" s="21"/>
      <c r="H15" s="21"/>
      <c r="I15" s="21"/>
      <c r="J15" s="21"/>
    </row>
    <row r="16" spans="7:10" ht="12.75">
      <c r="G16" s="21"/>
      <c r="H16" s="21"/>
      <c r="I16" s="21"/>
      <c r="J16" s="21"/>
    </row>
    <row r="23" ht="12.75">
      <c r="B23" t="s">
        <v>1</v>
      </c>
    </row>
    <row r="24" ht="12.75">
      <c r="B24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J21"/>
  <sheetViews>
    <sheetView workbookViewId="0" topLeftCell="A1">
      <selection activeCell="F15" sqref="F15"/>
    </sheetView>
  </sheetViews>
  <sheetFormatPr defaultColWidth="9.140625" defaultRowHeight="12.75"/>
  <cols>
    <col min="1" max="4" width="4.7109375" style="0" customWidth="1"/>
  </cols>
  <sheetData>
    <row r="1" spans="1:4" ht="20.25">
      <c r="A1" s="28" t="s">
        <v>11</v>
      </c>
      <c r="B1" s="28" t="s">
        <v>12</v>
      </c>
      <c r="C1" s="26" t="s">
        <v>13</v>
      </c>
      <c r="D1" s="26" t="s">
        <v>14</v>
      </c>
    </row>
    <row r="2" spans="1:4" ht="12.75">
      <c r="A2" s="29">
        <v>1</v>
      </c>
      <c r="B2" s="29">
        <v>0</v>
      </c>
      <c r="C2" s="27">
        <f>$E$13*A2+$F$13*B2</f>
        <v>1</v>
      </c>
      <c r="D2" s="27">
        <f>$E$14*A2+$F$14*B2</f>
        <v>0</v>
      </c>
    </row>
    <row r="3" spans="1:4" ht="12.75">
      <c r="A3" s="29">
        <v>1</v>
      </c>
      <c r="B3" s="29">
        <v>1</v>
      </c>
      <c r="C3" s="27">
        <f>$E$13*A3+$F$13*B3</f>
        <v>-9</v>
      </c>
      <c r="D3" s="27">
        <f>$E$14*A3+$F$14*B3</f>
        <v>1</v>
      </c>
    </row>
    <row r="4" spans="1:4" ht="12.75">
      <c r="A4" s="29">
        <v>0</v>
      </c>
      <c r="B4" s="29">
        <v>1</v>
      </c>
      <c r="C4" s="27">
        <f>$E$13*A4+$F$13*B4</f>
        <v>-10</v>
      </c>
      <c r="D4" s="27">
        <f>$E$14*A4+$F$14*B4</f>
        <v>1</v>
      </c>
    </row>
    <row r="5" spans="1:4" ht="12.75">
      <c r="A5" s="29">
        <v>0</v>
      </c>
      <c r="B5" s="29">
        <v>0</v>
      </c>
      <c r="C5" s="27">
        <f>$E$13*A5+$F$13*B5</f>
        <v>0</v>
      </c>
      <c r="D5" s="27">
        <f>$E$14*A5+$F$14*B5</f>
        <v>0</v>
      </c>
    </row>
    <row r="6" spans="1:4" ht="12.75">
      <c r="A6" s="29">
        <v>1</v>
      </c>
      <c r="B6" s="29">
        <v>0</v>
      </c>
      <c r="C6" s="27">
        <f>$E$13*A6+$F$13*B6</f>
        <v>1</v>
      </c>
      <c r="D6" s="27">
        <f>$E$14*A6+$F$14*B6</f>
        <v>0</v>
      </c>
    </row>
    <row r="11" ht="2.25" customHeight="1"/>
    <row r="12" spans="5:6" ht="18.75" customHeight="1">
      <c r="E12" s="14" t="s">
        <v>0</v>
      </c>
      <c r="F12" s="36"/>
    </row>
    <row r="13" spans="5:8" ht="20.25">
      <c r="E13" s="14">
        <v>1</v>
      </c>
      <c r="F13" s="14">
        <f>2*H14-10</f>
        <v>-10</v>
      </c>
      <c r="G13" s="13"/>
      <c r="H13" s="13"/>
    </row>
    <row r="14" spans="5:8" ht="20.25">
      <c r="E14" s="14">
        <v>0</v>
      </c>
      <c r="F14" s="14">
        <v>1</v>
      </c>
      <c r="G14" s="13"/>
      <c r="H14" s="13">
        <v>0</v>
      </c>
    </row>
    <row r="15" spans="7:10" ht="12.75">
      <c r="G15" s="21"/>
      <c r="H15" s="21"/>
      <c r="I15" s="21"/>
      <c r="J15" s="21"/>
    </row>
    <row r="16" spans="7:10" ht="12.75">
      <c r="G16" s="21"/>
      <c r="H16" s="21"/>
      <c r="I16" s="21"/>
      <c r="J16" s="21"/>
    </row>
    <row r="21" ht="12.75">
      <c r="B2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Y20"/>
  <sheetViews>
    <sheetView workbookViewId="0" topLeftCell="A1">
      <selection activeCell="H14" sqref="H14"/>
    </sheetView>
  </sheetViews>
  <sheetFormatPr defaultColWidth="9.140625" defaultRowHeight="12.75"/>
  <cols>
    <col min="1" max="4" width="4.7109375" style="0" customWidth="1"/>
    <col min="5" max="5" width="9.140625" style="0" customWidth="1"/>
    <col min="6" max="6" width="9.28125" style="0" customWidth="1"/>
    <col min="7" max="8" width="4.7109375" style="0" customWidth="1"/>
    <col min="9" max="9" width="6.421875" style="0" bestFit="1" customWidth="1"/>
    <col min="10" max="11" width="4.7109375" style="0" customWidth="1"/>
    <col min="12" max="12" width="4.421875" style="0" customWidth="1"/>
    <col min="13" max="13" width="3.421875" style="0" customWidth="1"/>
    <col min="14" max="16384" width="4.7109375" style="0" customWidth="1"/>
  </cols>
  <sheetData>
    <row r="1" spans="1:4" ht="20.25">
      <c r="A1" s="28" t="s">
        <v>11</v>
      </c>
      <c r="B1" s="28" t="s">
        <v>12</v>
      </c>
      <c r="C1" s="26" t="s">
        <v>13</v>
      </c>
      <c r="D1" s="26" t="s">
        <v>14</v>
      </c>
    </row>
    <row r="2" spans="1:4" ht="12.75">
      <c r="A2" s="29">
        <v>1</v>
      </c>
      <c r="B2" s="29">
        <v>3</v>
      </c>
      <c r="C2" s="27">
        <f>$E$13*A2+$F$13*B2</f>
        <v>0.9474904758445407</v>
      </c>
      <c r="D2" s="27">
        <f>$E$14*A2+$F$14*B2</f>
        <v>3.0169954919064574</v>
      </c>
    </row>
    <row r="3" spans="1:4" ht="12.75">
      <c r="A3" s="29">
        <v>1</v>
      </c>
      <c r="B3" s="29">
        <v>5</v>
      </c>
      <c r="C3" s="27">
        <f aca="true" t="shared" si="0" ref="C3:C9">$E$13*A3+$F$13*B3</f>
        <v>0.9125856629699737</v>
      </c>
      <c r="D3" s="27">
        <f aca="true" t="shared" si="1" ref="D3:D9">$E$14*A3+$F$14*B3</f>
        <v>5.0166908822192395</v>
      </c>
    </row>
    <row r="4" spans="1:4" ht="12.75">
      <c r="A4" s="29">
        <v>4</v>
      </c>
      <c r="B4" s="29">
        <v>5</v>
      </c>
      <c r="C4" s="27">
        <f t="shared" si="0"/>
        <v>3.9121287484391476</v>
      </c>
      <c r="D4" s="27">
        <f t="shared" si="1"/>
        <v>5.06904810153109</v>
      </c>
    </row>
    <row r="5" spans="1:4" ht="12.75">
      <c r="A5" s="29">
        <v>5</v>
      </c>
      <c r="B5" s="29">
        <v>3</v>
      </c>
      <c r="C5" s="27">
        <f t="shared" si="0"/>
        <v>4.946881256470106</v>
      </c>
      <c r="D5" s="27">
        <f t="shared" si="1"/>
        <v>3.0868051176555915</v>
      </c>
    </row>
    <row r="6" spans="1:4" ht="12.75">
      <c r="A6" s="29">
        <v>6</v>
      </c>
      <c r="B6" s="29">
        <v>2</v>
      </c>
      <c r="C6" s="27">
        <f t="shared" si="0"/>
        <v>5.964181358063781</v>
      </c>
      <c r="D6" s="27">
        <f t="shared" si="1"/>
        <v>2.1044098289364834</v>
      </c>
    </row>
    <row r="7" spans="1:4" ht="12.75">
      <c r="A7" s="29">
        <v>3</v>
      </c>
      <c r="B7" s="29">
        <v>-1</v>
      </c>
      <c r="C7" s="27">
        <f t="shared" si="0"/>
        <v>3.0169954919064574</v>
      </c>
      <c r="D7" s="27">
        <f t="shared" si="1"/>
        <v>-0.9474904758445407</v>
      </c>
    </row>
    <row r="8" spans="1:4" ht="12.75">
      <c r="A8" s="29">
        <v>3</v>
      </c>
      <c r="B8" s="29">
        <v>2</v>
      </c>
      <c r="C8" s="27">
        <f t="shared" si="0"/>
        <v>2.964638272594607</v>
      </c>
      <c r="D8" s="27">
        <f t="shared" si="1"/>
        <v>2.052052609624633</v>
      </c>
    </row>
    <row r="9" spans="1:4" ht="12.75">
      <c r="A9" s="29">
        <v>1</v>
      </c>
      <c r="B9" s="29">
        <v>3</v>
      </c>
      <c r="C9" s="27">
        <f t="shared" si="0"/>
        <v>0.9474904758445407</v>
      </c>
      <c r="D9" s="27">
        <f t="shared" si="1"/>
        <v>3.0169954919064574</v>
      </c>
    </row>
    <row r="10" ht="5.25" customHeight="1"/>
    <row r="11" ht="18.75" customHeight="1"/>
    <row r="12" spans="1:8" ht="20.25">
      <c r="A12" s="32"/>
      <c r="B12" s="32"/>
      <c r="C12" s="32"/>
      <c r="D12" s="32"/>
      <c r="E12" s="15" t="s">
        <v>0</v>
      </c>
      <c r="F12" s="16"/>
      <c r="G12" s="13"/>
      <c r="H12" s="13"/>
    </row>
    <row r="13" spans="1:25" ht="20.25">
      <c r="A13" s="32"/>
      <c r="B13" s="32"/>
      <c r="C13" s="32"/>
      <c r="D13" s="32"/>
      <c r="E13" s="14">
        <f>COS(RADIANS(I13))</f>
        <v>0.9998476951563913</v>
      </c>
      <c r="F13" s="14">
        <f>-SIN(RADIANS(I13))</f>
        <v>-0.01745240643728351</v>
      </c>
      <c r="G13" s="13"/>
      <c r="H13" s="13"/>
      <c r="I13" s="32">
        <v>1</v>
      </c>
      <c r="J13" s="33"/>
      <c r="K13" s="35" t="s">
        <v>15</v>
      </c>
      <c r="L13" s="18"/>
      <c r="M13" s="19"/>
      <c r="N13" s="18"/>
      <c r="O13" s="20"/>
      <c r="P13" s="34"/>
      <c r="Q13" s="34"/>
      <c r="R13" s="34"/>
      <c r="S13" s="7"/>
      <c r="T13" s="7"/>
      <c r="U13" s="7"/>
      <c r="V13" s="7"/>
      <c r="W13" s="7"/>
      <c r="X13" s="7"/>
      <c r="Y13" s="7"/>
    </row>
    <row r="14" spans="1:16" ht="20.25">
      <c r="A14" s="32"/>
      <c r="B14" s="32"/>
      <c r="C14" s="32"/>
      <c r="D14" s="33"/>
      <c r="E14" s="14">
        <f>SIN(RADIANS(I13))</f>
        <v>0.01745240643728351</v>
      </c>
      <c r="F14" s="14">
        <f>COS(RADIANS(I13))</f>
        <v>0.9998476951563913</v>
      </c>
      <c r="G14" s="13"/>
      <c r="I14" s="30"/>
      <c r="J14" s="31"/>
      <c r="K14" s="31"/>
      <c r="L14" s="31"/>
      <c r="M14" s="31"/>
      <c r="N14" s="31"/>
      <c r="O14" s="31"/>
      <c r="P14" s="22"/>
    </row>
    <row r="15" spans="9:16" ht="12.75">
      <c r="I15" s="23"/>
      <c r="J15" s="24"/>
      <c r="K15" s="24"/>
      <c r="L15" s="24"/>
      <c r="M15" s="24"/>
      <c r="N15" s="24"/>
      <c r="O15" s="24"/>
      <c r="P15" s="25"/>
    </row>
    <row r="20" ht="12.75">
      <c r="C20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26"/>
  <sheetViews>
    <sheetView workbookViewId="0" topLeftCell="A3">
      <selection activeCell="F24" sqref="F24"/>
    </sheetView>
  </sheetViews>
  <sheetFormatPr defaultColWidth="9.140625" defaultRowHeight="12.75"/>
  <sheetData>
    <row r="1" spans="1:6" ht="12.75">
      <c r="A1">
        <v>1</v>
      </c>
      <c r="B1">
        <v>0</v>
      </c>
      <c r="C1">
        <f aca="true" t="shared" si="0" ref="C1:C6">$A$9*A1+$B$9*B1</f>
        <v>1</v>
      </c>
      <c r="D1">
        <f aca="true" t="shared" si="1" ref="D1:D6">$A$10*A1+$B$10*B1</f>
        <v>0</v>
      </c>
      <c r="E1">
        <f aca="true" t="shared" si="2" ref="E1:E6">$A$23*C1+$B$23*D1</f>
        <v>1</v>
      </c>
      <c r="F1">
        <f aca="true" t="shared" si="3" ref="F1:F6">$A$24*C1+$B$24*D1</f>
        <v>0</v>
      </c>
    </row>
    <row r="2" spans="1:6" ht="12.75">
      <c r="A2">
        <v>1</v>
      </c>
      <c r="B2">
        <v>1</v>
      </c>
      <c r="C2">
        <f t="shared" si="0"/>
        <v>1</v>
      </c>
      <c r="D2">
        <f t="shared" si="1"/>
        <v>1</v>
      </c>
      <c r="E2">
        <f t="shared" si="2"/>
        <v>1</v>
      </c>
      <c r="F2">
        <f t="shared" si="3"/>
        <v>1</v>
      </c>
    </row>
    <row r="3" spans="1:6" ht="12.75">
      <c r="A3">
        <v>0</v>
      </c>
      <c r="B3">
        <v>1</v>
      </c>
      <c r="C3">
        <f t="shared" si="0"/>
        <v>0</v>
      </c>
      <c r="D3">
        <f t="shared" si="1"/>
        <v>1</v>
      </c>
      <c r="E3">
        <f t="shared" si="2"/>
        <v>0</v>
      </c>
      <c r="F3">
        <f t="shared" si="3"/>
        <v>1</v>
      </c>
    </row>
    <row r="4" spans="1:6" ht="12.75">
      <c r="A4">
        <v>0</v>
      </c>
      <c r="B4">
        <v>0</v>
      </c>
      <c r="C4">
        <f t="shared" si="0"/>
        <v>0</v>
      </c>
      <c r="D4">
        <f t="shared" si="1"/>
        <v>0</v>
      </c>
      <c r="E4">
        <f t="shared" si="2"/>
        <v>0</v>
      </c>
      <c r="F4">
        <f t="shared" si="3"/>
        <v>0</v>
      </c>
    </row>
    <row r="5" spans="1:6" ht="12.75">
      <c r="A5">
        <v>1</v>
      </c>
      <c r="B5">
        <v>0</v>
      </c>
      <c r="C5">
        <f t="shared" si="0"/>
        <v>1</v>
      </c>
      <c r="D5">
        <f t="shared" si="1"/>
        <v>0</v>
      </c>
      <c r="E5">
        <f t="shared" si="2"/>
        <v>1</v>
      </c>
      <c r="F5">
        <f t="shared" si="3"/>
        <v>0</v>
      </c>
    </row>
    <row r="6" spans="3:6" ht="12.75">
      <c r="C6">
        <f t="shared" si="0"/>
        <v>0</v>
      </c>
      <c r="D6">
        <f t="shared" si="1"/>
        <v>0</v>
      </c>
      <c r="E6">
        <f t="shared" si="2"/>
        <v>0</v>
      </c>
      <c r="F6">
        <f t="shared" si="3"/>
        <v>0</v>
      </c>
    </row>
    <row r="9" spans="1:2" ht="12.75">
      <c r="A9">
        <v>1</v>
      </c>
      <c r="B9">
        <f>2*C12-20</f>
        <v>0</v>
      </c>
    </row>
    <row r="10" spans="1:2" ht="12.75">
      <c r="A10">
        <v>0</v>
      </c>
      <c r="B10">
        <v>1</v>
      </c>
    </row>
    <row r="12" ht="12.75">
      <c r="C12">
        <v>10</v>
      </c>
    </row>
    <row r="20" ht="12.75">
      <c r="B20" t="s">
        <v>3</v>
      </c>
    </row>
    <row r="23" spans="1:2" ht="12.75">
      <c r="A23">
        <v>1</v>
      </c>
      <c r="B23">
        <v>0</v>
      </c>
    </row>
    <row r="24" spans="1:2" ht="12.75">
      <c r="A24">
        <f>-2*C26+20</f>
        <v>0</v>
      </c>
      <c r="B24">
        <v>1</v>
      </c>
    </row>
    <row r="26" ht="12.75">
      <c r="C26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2:D31"/>
  <sheetViews>
    <sheetView workbookViewId="0" topLeftCell="A7">
      <selection activeCell="G16" sqref="G16"/>
    </sheetView>
  </sheetViews>
  <sheetFormatPr defaultColWidth="9.140625" defaultRowHeight="12.75"/>
  <sheetData>
    <row r="2" spans="1:4" ht="12.75">
      <c r="A2">
        <v>1</v>
      </c>
      <c r="B2">
        <v>3</v>
      </c>
      <c r="C2">
        <f>$A$16*A2+$B$16*B2</f>
        <v>-2.4338</v>
      </c>
      <c r="D2">
        <f>$A$17*A2+$B$17*B2</f>
        <v>1.3333</v>
      </c>
    </row>
    <row r="3" spans="1:4" ht="12.75">
      <c r="A3">
        <v>1</v>
      </c>
      <c r="B3">
        <v>5</v>
      </c>
      <c r="C3">
        <f aca="true" t="shared" si="0" ref="C3:C9">$A$16*A3+$B$16*B3</f>
        <v>-4.723000000000001</v>
      </c>
      <c r="D3">
        <f aca="true" t="shared" si="1" ref="D3:D9">$A$17*A3+$B$17*B3</f>
        <v>3.3333</v>
      </c>
    </row>
    <row r="4" spans="1:4" ht="12.75">
      <c r="A4">
        <v>4</v>
      </c>
      <c r="B4">
        <v>5</v>
      </c>
      <c r="C4">
        <f t="shared" si="0"/>
        <v>-1.7230000000000008</v>
      </c>
      <c r="D4">
        <f t="shared" si="1"/>
        <v>-1.6668000000000003</v>
      </c>
    </row>
    <row r="5" spans="1:4" ht="12.75">
      <c r="A5">
        <v>5</v>
      </c>
      <c r="B5">
        <v>3</v>
      </c>
      <c r="C5">
        <f t="shared" si="0"/>
        <v>1.5661999999999998</v>
      </c>
      <c r="D5">
        <f t="shared" si="1"/>
        <v>-5.333500000000001</v>
      </c>
    </row>
    <row r="6" spans="1:4" ht="12.75">
      <c r="A6">
        <v>6</v>
      </c>
      <c r="B6">
        <v>2</v>
      </c>
      <c r="C6">
        <f t="shared" si="0"/>
        <v>3.7108</v>
      </c>
      <c r="D6">
        <f t="shared" si="1"/>
        <v>-8.0002</v>
      </c>
    </row>
    <row r="7" spans="1:4" ht="12.75">
      <c r="A7">
        <v>3</v>
      </c>
      <c r="B7">
        <v>-1</v>
      </c>
      <c r="C7">
        <f t="shared" si="0"/>
        <v>4.1446000000000005</v>
      </c>
      <c r="D7">
        <f t="shared" si="1"/>
        <v>-6.0001</v>
      </c>
    </row>
    <row r="8" spans="1:4" ht="12.75">
      <c r="A8">
        <v>3</v>
      </c>
      <c r="B8">
        <v>2</v>
      </c>
      <c r="C8">
        <f t="shared" si="0"/>
        <v>0.7107999999999999</v>
      </c>
      <c r="D8">
        <f t="shared" si="1"/>
        <v>-3.0000999999999998</v>
      </c>
    </row>
    <row r="9" spans="1:4" ht="12.75">
      <c r="A9">
        <v>1</v>
      </c>
      <c r="B9">
        <v>3</v>
      </c>
      <c r="C9">
        <f t="shared" si="0"/>
        <v>-2.4338</v>
      </c>
      <c r="D9">
        <f t="shared" si="1"/>
        <v>1.3333</v>
      </c>
    </row>
    <row r="15" ht="12.75">
      <c r="A15" t="s">
        <v>0</v>
      </c>
    </row>
    <row r="16" spans="1:2" ht="12.75">
      <c r="A16">
        <f>A30/10000-5</f>
        <v>1</v>
      </c>
      <c r="B16">
        <f>B30/10000-5</f>
        <v>-1.1446</v>
      </c>
    </row>
    <row r="17" spans="1:2" ht="12.75">
      <c r="A17">
        <f>A31/10000-5</f>
        <v>-1.6667</v>
      </c>
      <c r="B17">
        <f>B31/10000-5</f>
        <v>1</v>
      </c>
    </row>
    <row r="30" spans="1:2" ht="12.75">
      <c r="A30">
        <v>60000</v>
      </c>
      <c r="B30">
        <v>38554</v>
      </c>
    </row>
    <row r="31" spans="1:2" ht="12.75">
      <c r="A31">
        <v>33333</v>
      </c>
      <c r="B31">
        <v>60000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K. Borkovitz</dc:creator>
  <cp:keywords/>
  <dc:description/>
  <cp:lastModifiedBy>Debra K. Borkovitz</cp:lastModifiedBy>
  <dcterms:created xsi:type="dcterms:W3CDTF">2008-05-21T13:16:43Z</dcterms:created>
  <dcterms:modified xsi:type="dcterms:W3CDTF">2008-08-07T21:37:03Z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